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80"/>
  <c r="O101"/>
  <c r="I101"/>
  <c r="O97"/>
  <c r="I97"/>
  <c r="O93"/>
  <c r="I93"/>
  <c r="O89"/>
  <c r="I89"/>
  <c r="O85"/>
  <c r="I85"/>
  <c r="O81"/>
  <c r="I81"/>
  <c r="I75"/>
  <c r="O76"/>
  <c r="I76"/>
  <c r="I38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2" r="I3"/>
  <c r="I8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<sst xmlns="http://schemas.openxmlformats.org/spreadsheetml/2006/main">
  <si>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</si>
  <si>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</si>
  <si>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</si>
  <si>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</si>
  <si>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</si>
  <si>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MR2</t>
  </si>
  <si>
    <t>II/602 Brno, ul. Jihlavská START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</si>
  <si>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</si>
  <si>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</si>
  <si>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</si>
  <si>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</si>
  <si>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</si>
  <si>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</si>
  <si>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</si>
  <si>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</si>
  <si>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</si>
  <si>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</si>
  <si>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</si>
  <si>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</si>
  <si>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</si>
  <si>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</si>
  <si>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</si>
  <si>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</si>
  <si>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</si>
  <si>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</si>
  <si>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</si>
  <si>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00003R</t>
  </si>
  <si>
    <t/>
  </si>
  <si>
    <t>Zřízení a odstranění zařízení staveniště</t>
  </si>
  <si>
    <t>KPL</t>
  </si>
  <si>
    <t>PP</t>
  </si>
  <si>
    <t>Popsáno v ochodních podmínkách</t>
  </si>
  <si>
    <t>VV</t>
  </si>
  <si>
    <t>1 = 1,000 [A]</t>
  </si>
  <si>
    <t>TS</t>
  </si>
  <si>
    <t>00014</t>
  </si>
  <si>
    <t>R</t>
  </si>
  <si>
    <t>Zajištění provedení a výstupů veškerých zkoušek a revizí - popsáno v obchodních podmínkách, technických podmínkách a normách ČSN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</si>
  <si>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</si>
  <si>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</si>
  <si>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</si>
  <si>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</si>
  <si>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029113</t>
  </si>
  <si>
    <t>OSTATNÍ POŽADAVKY - GEODETICKÉ ZAMĚŘENÍ - CELKY</t>
  </si>
  <si>
    <t>km</t>
  </si>
  <si>
    <t>Položka zahrnuje:
- veškeré náklady spojené s objednatelem požadovanými pracemi
Položka nezahrnuje:
- x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</si>
  <si>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</si>
  <si>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</si>
  <si>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</si>
  <si>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</si>
  <si>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Oprava komunikace</t>
  </si>
  <si>
    <t>014102</t>
  </si>
  <si>
    <t>POPLATKY ZA SKLÁDKU</t>
  </si>
  <si>
    <t>T</t>
  </si>
  <si>
    <t>zemina a kamení</t>
  </si>
  <si>
    <t>položka 123735: (52,5+13,5)*2 = 132,000 [A]</t>
  </si>
  <si>
    <t>Položka zahrnuje:
- veškeré poplatky provozovateli skládky související s uložením odpadu na skládce.
Položka nezahrnuje:
- x</t>
  </si>
  <si>
    <t>014132</t>
  </si>
  <si>
    <t>POPLATKY ZA SKLÁDKU TYP S-NO (NEBEZPEČNÝ ODPAD)</t>
  </si>
  <si>
    <t>350*2,2 = 770,000 [A]</t>
  </si>
  <si>
    <t>1</t>
  </si>
  <si>
    <t>Zemní práce</t>
  </si>
  <si>
    <t>11372</t>
  </si>
  <si>
    <t>FRÉZOVÁNÍ ZPEVNĚNÝCH PLOCH ASFALTOVÝCH</t>
  </si>
  <si>
    <t>M3</t>
  </si>
  <si>
    <t>odvoz a likvidace v režii zhotovitele_x000d_
frézování 50 mm - sanace a odbočovací pruh_x000d_
frézování 100 mm</t>
  </si>
  <si>
    <t>frézování 50 mm: 900*0,05 = 45,000 [A]_x000d_
frézování 100 mm: 10500*0,1 = 1050,000 [B]_x000d_
Celkové množství = 1095,000</t>
  </si>
  <si>
    <t>Položka zahrnuje:
- veškerou manipulaci s vybouranou sutí a s vybouranými hmotami</t>
  </si>
  <si>
    <t>11372A</t>
  </si>
  <si>
    <t>FRÉZOVÁNÍ ZPEVNĚNÝCH PLOCH ASFALTOVÝCH - BEZ DOPRAVY</t>
  </si>
  <si>
    <t>nebezpečný odpad</t>
  </si>
  <si>
    <t>3500*0,1 = 350,000 [A]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</si>
  <si>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</si>
  <si>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11372B</t>
  </si>
  <si>
    <t>FRÉZOVÁNÍ ZPEVNĚNÝCH PLOCH ASFALTOVÝCH - DOPRAVA</t>
  </si>
  <si>
    <t>tkm</t>
  </si>
  <si>
    <t>nebezpečný odpad doprava 62 km</t>
  </si>
  <si>
    <t>350*2,2*62 = 47740,000 [A]</t>
  </si>
  <si>
    <t>Položka zahrnuje:
- samostatnou dopravu suti a vybouraných hmot.
Položka nezahrnuje:
- x
Způsob měření:
- množství se určí jako součin hmotnosti [t] a požadované vzdálenosti [km].</t>
  </si>
  <si>
    <t>123735</t>
  </si>
  <si>
    <t>ODKOP PRO SPOD STAVBU SILNIC A ŽELEZNIC TŘ. I, ODVOZ DO 8KM</t>
  </si>
  <si>
    <t>odvozná vzdálenost v režii zhotovitele</t>
  </si>
  <si>
    <t>odstranění krajnice pod ocelovými svodidly tl 100 mm 525*0,1 = 52,500 [A]_x000d_
odstranění krajnice tl 100 mm 135*0,1 = 13,500 [B]_x000d_
Celkové množství = 66,000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</si>
  <si>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</si>
  <si>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17120</t>
  </si>
  <si>
    <t>ULOŽENÍ SYPANINY DO NÁSYPŮ A NA SKLÁDKY BEZ ZHUTNĚNÍ</t>
  </si>
  <si>
    <t>položka123735: 52,5+13,5 = 66,000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</si>
  <si>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</si>
  <si>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5</t>
  </si>
  <si>
    <t>Komunikace</t>
  </si>
  <si>
    <t>56962</t>
  </si>
  <si>
    <t>ZPEVNĚNÍ KRAJNIC Z RECYKLOVANÉHO MATERIÁLU TL DO 100MM</t>
  </si>
  <si>
    <t>M2</t>
  </si>
  <si>
    <t>zřízení krajnice pod ocelovými svodidly_x000d_
zřízení krajnice</t>
  </si>
  <si>
    <t>525+135 = 660,000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</si>
  <si>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</si>
  <si>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572214</t>
  </si>
  <si>
    <t>SPOJOVACÍ POSTŘIK Z MODIFIK EMULZE DO 0,5KG/M2</t>
  </si>
  <si>
    <t>0,5 kg/m2</t>
  </si>
  <si>
    <t>14400+14000+500 = 28900,000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</si>
  <si>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</si>
  <si>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57475</t>
  </si>
  <si>
    <t>VOZOVKOVÉ VÝZTUŽNÉ VRSTVY Z GEOMŘÍŽOVINY</t>
  </si>
  <si>
    <t>500 = 500,000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</si>
  <si>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</si>
  <si>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574B44</t>
  </si>
  <si>
    <t>ASFALTOVÝ BETON PRO OBRUSNÉ VRSTVY MODIFIK ACO 11+ TL. 50MM</t>
  </si>
  <si>
    <t>14400 = 14400,000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</si>
  <si>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</si>
  <si>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574D46</t>
  </si>
  <si>
    <t>ASFALTOVÝ BETON PRO LOŽNÍ VRSTVY MODIFIK ACL 16+, 16S TL. 50MM</t>
  </si>
  <si>
    <t>ACL 16+</t>
  </si>
  <si>
    <t>14000 = 14000,000 [A]</t>
  </si>
  <si>
    <t>574F46</t>
  </si>
  <si>
    <t>ASFALTOVÝ BETON PRO PODKLADNÍ VRSTVY MODIFIK ACP 16+, 16S TL. 50MM</t>
  </si>
  <si>
    <t>ACP 16+</t>
  </si>
  <si>
    <t>577A2</t>
  </si>
  <si>
    <t>VÝSPRAVA TRHLIN ASFALTOVOU ZÁLIVKOU MODIFIK</t>
  </si>
  <si>
    <t>M</t>
  </si>
  <si>
    <t>ošetření mrazových trhlin</t>
  </si>
  <si>
    <t>600 = 600,000 [A]</t>
  </si>
  <si>
    <t>Položka zahrnuje:
- vyfrézování drážky šířky do 20mm hloubky do 40mm
- vyčištění
- nátěr
- výplň předepsanou zálivkovou hmotou
Položka nezahrnuje:
- x</t>
  </si>
  <si>
    <t>587202</t>
  </si>
  <si>
    <t>PŘEDLÁŽDĚNÍ KRYTU Z DROBNÝCH KOSTEK</t>
  </si>
  <si>
    <t>vybourání dvouřádku z žulových kostek_x000d_
uložení na mezideponii_x000d_
zřízení dvouřádku z žulových kostek do betonu</t>
  </si>
  <si>
    <t>80 = 80,000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</si>
  <si>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</si>
  <si>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58920</t>
  </si>
  <si>
    <t>VÝPLŇ SPAR MODIFIKOVANÝM ASFALTEM</t>
  </si>
  <si>
    <t>zalití pracovních spár u napojení na stávající povrch</t>
  </si>
  <si>
    <t>3000 = 3000,000 [A]</t>
  </si>
  <si>
    <t>Položka zahrnuje: 
- dodávku předepsaného materiálu
- vyčištění a výplň spar tímto materiálem
Položka nezahrnuje:
- x</t>
  </si>
  <si>
    <t>8</t>
  </si>
  <si>
    <t>Potrubí</t>
  </si>
  <si>
    <t>89923</t>
  </si>
  <si>
    <t>VÝŠKOVÁ ÚPRAVA KRYCÍCH HRNCŮ</t>
  </si>
  <si>
    <t>KUS</t>
  </si>
  <si>
    <t>6 = 6,000 [A]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</si>
  <si>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</si>
  <si>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</si>
  <si>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konstrukce a práce</t>
  </si>
  <si>
    <t>911CA2</t>
  </si>
  <si>
    <t>SVODIDLO BETON, ÚROVEŇ ZADRŽ N2 VÝŠ 0,8M - MONTÁŽ S PŘESUNEM (BEZ DODÁVKY)</t>
  </si>
  <si>
    <t>zpětná montáž betonových svodidel</t>
  </si>
  <si>
    <t>120 = 120,000 [A]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</si>
  <si>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</si>
  <si>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911CA3</t>
  </si>
  <si>
    <t>SVODIDLO BETON, ÚROVEŇ ZADRŽ N2 VÝŠ 0,8M - DEMONTÁŽ S PŘESUNEM</t>
  </si>
  <si>
    <t>demontáž betonových svodidel a uložení na mezideponii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</si>
  <si>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</si>
  <si>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915111</t>
  </si>
  <si>
    <t>VODOROVNÉ DOPRAVNÍ ZNAČENÍ BARVOU HLADKÉ - DODÁVKA A POKLÁDKA</t>
  </si>
  <si>
    <t>o čára V1a (0,125) - 660 m / 102,5 m2_x000d_
o čára V2a (3/6/0,125) - 252 m / 84 m / 10,5 m2_x000d_
o čára V2b (3/1,5/0,125) - 270 m / 180 m / 22,5 m2_x000d_
o čára V2b (1,5/1,5/0,250) - 250 m / 125 m / 31,25 m2_x000d_
o V4 (0,25) – 1 830 m / 552,5 m2_x000d_
o V5 - 2 m2_x000d_
o V7a – 37,5 m2_x000d_
o V9a šipka rovně - 6 ks / 6 m2_x000d_
o V9a šipka vpravo - 3 ks / 4,5 m2_x000d_
o V9a šipka vlevo – 3 ks / 4,5 m2_x000d_
o V9a šipka rovně a vlevo – 3 ks / 6 m2_x000d_
o V9a šipka rovně a vpravo – 1 ks / 2 m2_x000d_
o V13 – 450 m2 / 150 m2</t>
  </si>
  <si>
    <t>102,5+10,5+22,5+31,25+552,5+2+37,5+6+4,5+4,5+6+2+150 = 931,750 [A]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</si>
  <si>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</si>
  <si>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</si>
  <si>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</si>
  <si>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o V5 - 2 m2_x000d_
o V7a – 37,5 m2_x000d_
o V9a šipka rovně - 6 ks / 6 m2_x000d_
o V9a šipka vpravo - 3 ks / 4,5 m2_x000d_
o V9a šipka vlevo – 3 ks / 4,5 m2_x000d_
o V9a šipka rovně a vlevo – 3 ks / 6 m2_x000d_
o V9a šipka rovně a vpravo – 1 ks / 2 m2_x000d_
o V13 – 450 m2 / 150 m2</t>
  </si>
  <si>
    <t>2+37,5+6+4,5+4,5+6+2+150 = 212,500 [A]</t>
  </si>
  <si>
    <t>915221</t>
  </si>
  <si>
    <t>VODOR DOPRAV ZNAČ PLASTEM STRUKTURÁLNÍ NEHLUČNÉ - DOD A POKLÁDKA</t>
  </si>
  <si>
    <t>o čára V1a (0,125) - 660 m / 102,5 m2_x000d_
o čára V2a (3/6/0,125) - 252 m / 84 m / 10,5 m2_x000d_
o čára V2b (3/1,5/0,125) - 270 m / 180 m / 22,5 m2_x000d_
o čára V2b (1,5/1,5/0,250) - 250 m / 125 m / 31,25 m2_x000d_
o V4 (0,25) – 1 830 m / 552,5 m2</t>
  </si>
  <si>
    <t>102,5+10,5+22,5+31,25+552,5 = 719,250 [A]</t>
  </si>
  <si>
    <t>919111</t>
  </si>
  <si>
    <t>ŘEZÁNÍ ASFALTOVÉHO KRYTU VOZOVEK TL DO 50MM</t>
  </si>
  <si>
    <t>zařezání u napojení na stávající povrch a pracovní spáry</t>
  </si>
  <si>
    <t>Položka zahrnuje:
- řezání vozovkové vrstvy v předepsané tloušťce
- spotřeba vody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</si>
</sst>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SUMIFS(I8:I28,A8:A28,"SD")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SUMIFS(I9:I28,A9:A28,"P")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35</v>
      </c>
      <c r="D13" s="29" t="s">
        <v>36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38</v>
      </c>
      <c r="D17" s="29" t="s">
        <v>27</v>
      </c>
      <c r="E17" s="31" t="s">
        <v>39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80">
      <c r="A18" s="29" t="s">
        <v>30</v>
      </c>
      <c r="B18" s="36"/>
      <c r="C18" s="37"/>
      <c r="D18" s="37"/>
      <c r="E18" s="31" t="s">
        <v>40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41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42</v>
      </c>
      <c r="D21" s="29" t="s">
        <v>27</v>
      </c>
      <c r="E21" s="31" t="s">
        <v>43</v>
      </c>
      <c r="F21" s="32" t="s">
        <v>44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0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60">
      <c r="A24" s="29" t="s">
        <v>34</v>
      </c>
      <c r="B24" s="36"/>
      <c r="C24" s="37"/>
      <c r="D24" s="37"/>
      <c r="E24" s="31" t="s">
        <v>45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46</v>
      </c>
      <c r="D25" s="29" t="s">
        <v>27</v>
      </c>
      <c r="E25" s="31" t="s">
        <v>47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0" t="s">
        <v>27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105">
      <c r="A28" s="29" t="s">
        <v>34</v>
      </c>
      <c r="B28" s="41"/>
      <c r="C28" s="42"/>
      <c r="D28" s="42"/>
      <c r="E28" s="31" t="s">
        <v>48</v>
      </c>
      <c r="F28" s="42"/>
      <c r="G28" s="42"/>
      <c r="H28" s="42"/>
      <c r="I28" s="42"/>
      <c r="J2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</v>
      </c>
      <c r="I3" s="16">
        <f>SUMIFS(I8:I104,A8:A104,"SD")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49</v>
      </c>
      <c r="D4" s="13"/>
      <c r="E4" s="14" t="s">
        <v>50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51</v>
      </c>
      <c r="D9" s="29" t="s">
        <v>27</v>
      </c>
      <c r="E9" s="31" t="s">
        <v>52</v>
      </c>
      <c r="F9" s="32" t="s">
        <v>53</v>
      </c>
      <c r="G9" s="33">
        <v>132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54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55</v>
      </c>
      <c r="F11" s="37"/>
      <c r="G11" s="37"/>
      <c r="H11" s="37"/>
      <c r="I11" s="37"/>
      <c r="J11" s="38"/>
    </row>
    <row r="12" ht="75">
      <c r="A12" s="29" t="s">
        <v>34</v>
      </c>
      <c r="B12" s="36"/>
      <c r="C12" s="37"/>
      <c r="D12" s="37"/>
      <c r="E12" s="31" t="s">
        <v>56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57</v>
      </c>
      <c r="D13" s="29" t="s">
        <v>27</v>
      </c>
      <c r="E13" s="31" t="s">
        <v>58</v>
      </c>
      <c r="F13" s="32" t="s">
        <v>53</v>
      </c>
      <c r="G13" s="33">
        <v>770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59</v>
      </c>
      <c r="F15" s="37"/>
      <c r="G15" s="37"/>
      <c r="H15" s="37"/>
      <c r="I15" s="37"/>
      <c r="J15" s="38"/>
    </row>
    <row r="16" ht="75">
      <c r="A16" s="29" t="s">
        <v>34</v>
      </c>
      <c r="B16" s="36"/>
      <c r="C16" s="37"/>
      <c r="D16" s="37"/>
      <c r="E16" s="31" t="s">
        <v>56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60</v>
      </c>
      <c r="D17" s="26"/>
      <c r="E17" s="23" t="s">
        <v>61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62</v>
      </c>
      <c r="D18" s="29" t="s">
        <v>27</v>
      </c>
      <c r="E18" s="31" t="s">
        <v>63</v>
      </c>
      <c r="F18" s="32" t="s">
        <v>64</v>
      </c>
      <c r="G18" s="33">
        <v>1095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65</v>
      </c>
      <c r="F19" s="37"/>
      <c r="G19" s="37"/>
      <c r="H19" s="37"/>
      <c r="I19" s="37"/>
      <c r="J19" s="38"/>
    </row>
    <row r="20" ht="45">
      <c r="A20" s="29" t="s">
        <v>32</v>
      </c>
      <c r="B20" s="36"/>
      <c r="C20" s="37"/>
      <c r="D20" s="37"/>
      <c r="E20" s="39" t="s">
        <v>66</v>
      </c>
      <c r="F20" s="37"/>
      <c r="G20" s="37"/>
      <c r="H20" s="37"/>
      <c r="I20" s="37"/>
      <c r="J20" s="38"/>
    </row>
    <row r="21" ht="30">
      <c r="A21" s="29" t="s">
        <v>34</v>
      </c>
      <c r="B21" s="36"/>
      <c r="C21" s="37"/>
      <c r="D21" s="37"/>
      <c r="E21" s="31" t="s">
        <v>67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68</v>
      </c>
      <c r="D22" s="29" t="s">
        <v>27</v>
      </c>
      <c r="E22" s="31" t="s">
        <v>69</v>
      </c>
      <c r="F22" s="32" t="s">
        <v>64</v>
      </c>
      <c r="G22" s="33">
        <v>350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70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71</v>
      </c>
      <c r="F24" s="37"/>
      <c r="G24" s="37"/>
      <c r="H24" s="37"/>
      <c r="I24" s="37"/>
      <c r="J24" s="38"/>
    </row>
    <row r="25" ht="135">
      <c r="A25" s="29" t="s">
        <v>34</v>
      </c>
      <c r="B25" s="36"/>
      <c r="C25" s="37"/>
      <c r="D25" s="37"/>
      <c r="E25" s="31" t="s">
        <v>72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73</v>
      </c>
      <c r="D26" s="29" t="s">
        <v>27</v>
      </c>
      <c r="E26" s="31" t="s">
        <v>74</v>
      </c>
      <c r="F26" s="32" t="s">
        <v>75</v>
      </c>
      <c r="G26" s="33">
        <v>47740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76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77</v>
      </c>
      <c r="F28" s="37"/>
      <c r="G28" s="37"/>
      <c r="H28" s="37"/>
      <c r="I28" s="37"/>
      <c r="J28" s="38"/>
    </row>
    <row r="29" ht="105">
      <c r="A29" s="29" t="s">
        <v>34</v>
      </c>
      <c r="B29" s="36"/>
      <c r="C29" s="37"/>
      <c r="D29" s="37"/>
      <c r="E29" s="31" t="s">
        <v>78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79</v>
      </c>
      <c r="D30" s="29" t="s">
        <v>27</v>
      </c>
      <c r="E30" s="31" t="s">
        <v>80</v>
      </c>
      <c r="F30" s="32" t="s">
        <v>64</v>
      </c>
      <c r="G30" s="33">
        <v>66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81</v>
      </c>
      <c r="F31" s="37"/>
      <c r="G31" s="37"/>
      <c r="H31" s="37"/>
      <c r="I31" s="37"/>
      <c r="J31" s="38"/>
    </row>
    <row r="32" ht="45">
      <c r="A32" s="29" t="s">
        <v>32</v>
      </c>
      <c r="B32" s="36"/>
      <c r="C32" s="37"/>
      <c r="D32" s="37"/>
      <c r="E32" s="39" t="s">
        <v>82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83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84</v>
      </c>
      <c r="D34" s="29" t="s">
        <v>27</v>
      </c>
      <c r="E34" s="31" t="s">
        <v>85</v>
      </c>
      <c r="F34" s="32" t="s">
        <v>64</v>
      </c>
      <c r="G34" s="33">
        <v>66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0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86</v>
      </c>
      <c r="F36" s="37"/>
      <c r="G36" s="37"/>
      <c r="H36" s="37"/>
      <c r="I36" s="37"/>
      <c r="J36" s="38"/>
    </row>
    <row r="37" ht="270">
      <c r="A37" s="29" t="s">
        <v>34</v>
      </c>
      <c r="B37" s="36"/>
      <c r="C37" s="37"/>
      <c r="D37" s="37"/>
      <c r="E37" s="31" t="s">
        <v>87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88</v>
      </c>
      <c r="D38" s="26"/>
      <c r="E38" s="23" t="s">
        <v>89</v>
      </c>
      <c r="F38" s="26"/>
      <c r="G38" s="26"/>
      <c r="H38" s="26"/>
      <c r="I38" s="27">
        <f>SUMIFS(I39:I74,A39:A74,"P")</f>
        <v>0</v>
      </c>
      <c r="J38" s="28"/>
    </row>
    <row r="39">
      <c r="A39" s="29" t="s">
        <v>25</v>
      </c>
      <c r="B39" s="29">
        <v>8</v>
      </c>
      <c r="C39" s="30" t="s">
        <v>90</v>
      </c>
      <c r="D39" s="29" t="s">
        <v>27</v>
      </c>
      <c r="E39" s="31" t="s">
        <v>91</v>
      </c>
      <c r="F39" s="32" t="s">
        <v>92</v>
      </c>
      <c r="G39" s="33">
        <v>660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30</v>
      </c>
      <c r="B40" s="36"/>
      <c r="C40" s="37"/>
      <c r="D40" s="37"/>
      <c r="E40" s="31" t="s">
        <v>93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94</v>
      </c>
      <c r="F41" s="37"/>
      <c r="G41" s="37"/>
      <c r="H41" s="37"/>
      <c r="I41" s="37"/>
      <c r="J41" s="38"/>
    </row>
    <row r="42" ht="120">
      <c r="A42" s="29" t="s">
        <v>34</v>
      </c>
      <c r="B42" s="36"/>
      <c r="C42" s="37"/>
      <c r="D42" s="37"/>
      <c r="E42" s="31" t="s">
        <v>95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96</v>
      </c>
      <c r="D43" s="29" t="s">
        <v>27</v>
      </c>
      <c r="E43" s="31" t="s">
        <v>97</v>
      </c>
      <c r="F43" s="32" t="s">
        <v>92</v>
      </c>
      <c r="G43" s="33">
        <v>28900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98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99</v>
      </c>
      <c r="F45" s="37"/>
      <c r="G45" s="37"/>
      <c r="H45" s="37"/>
      <c r="I45" s="37"/>
      <c r="J45" s="38"/>
    </row>
    <row r="46" ht="120">
      <c r="A46" s="29" t="s">
        <v>34</v>
      </c>
      <c r="B46" s="36"/>
      <c r="C46" s="37"/>
      <c r="D46" s="37"/>
      <c r="E46" s="31" t="s">
        <v>100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101</v>
      </c>
      <c r="D47" s="29" t="s">
        <v>27</v>
      </c>
      <c r="E47" s="31" t="s">
        <v>102</v>
      </c>
      <c r="F47" s="32" t="s">
        <v>92</v>
      </c>
      <c r="G47" s="33">
        <v>500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103</v>
      </c>
      <c r="F49" s="37"/>
      <c r="G49" s="37"/>
      <c r="H49" s="37"/>
      <c r="I49" s="37"/>
      <c r="J49" s="38"/>
    </row>
    <row r="50" ht="105">
      <c r="A50" s="29" t="s">
        <v>34</v>
      </c>
      <c r="B50" s="36"/>
      <c r="C50" s="37"/>
      <c r="D50" s="37"/>
      <c r="E50" s="31" t="s">
        <v>104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105</v>
      </c>
      <c r="D51" s="29" t="s">
        <v>27</v>
      </c>
      <c r="E51" s="31" t="s">
        <v>106</v>
      </c>
      <c r="F51" s="32" t="s">
        <v>92</v>
      </c>
      <c r="G51" s="33">
        <v>14400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40" t="s">
        <v>27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107</v>
      </c>
      <c r="F53" s="37"/>
      <c r="G53" s="37"/>
      <c r="H53" s="37"/>
      <c r="I53" s="37"/>
      <c r="J53" s="38"/>
    </row>
    <row r="54" ht="195">
      <c r="A54" s="29" t="s">
        <v>34</v>
      </c>
      <c r="B54" s="36"/>
      <c r="C54" s="37"/>
      <c r="D54" s="37"/>
      <c r="E54" s="31" t="s">
        <v>108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109</v>
      </c>
      <c r="D55" s="29" t="s">
        <v>27</v>
      </c>
      <c r="E55" s="31" t="s">
        <v>110</v>
      </c>
      <c r="F55" s="32" t="s">
        <v>92</v>
      </c>
      <c r="G55" s="33">
        <v>14000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111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112</v>
      </c>
      <c r="F57" s="37"/>
      <c r="G57" s="37"/>
      <c r="H57" s="37"/>
      <c r="I57" s="37"/>
      <c r="J57" s="38"/>
    </row>
    <row r="58" ht="195">
      <c r="A58" s="29" t="s">
        <v>34</v>
      </c>
      <c r="B58" s="36"/>
      <c r="C58" s="37"/>
      <c r="D58" s="37"/>
      <c r="E58" s="31" t="s">
        <v>108</v>
      </c>
      <c r="F58" s="37"/>
      <c r="G58" s="37"/>
      <c r="H58" s="37"/>
      <c r="I58" s="37"/>
      <c r="J58" s="38"/>
    </row>
    <row r="59" ht="30">
      <c r="A59" s="29" t="s">
        <v>25</v>
      </c>
      <c r="B59" s="29">
        <v>13</v>
      </c>
      <c r="C59" s="30" t="s">
        <v>113</v>
      </c>
      <c r="D59" s="29" t="s">
        <v>27</v>
      </c>
      <c r="E59" s="31" t="s">
        <v>114</v>
      </c>
      <c r="F59" s="32" t="s">
        <v>92</v>
      </c>
      <c r="G59" s="33">
        <v>500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115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103</v>
      </c>
      <c r="F61" s="37"/>
      <c r="G61" s="37"/>
      <c r="H61" s="37"/>
      <c r="I61" s="37"/>
      <c r="J61" s="38"/>
    </row>
    <row r="62" ht="195">
      <c r="A62" s="29" t="s">
        <v>34</v>
      </c>
      <c r="B62" s="36"/>
      <c r="C62" s="37"/>
      <c r="D62" s="37"/>
      <c r="E62" s="31" t="s">
        <v>108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116</v>
      </c>
      <c r="D63" s="29" t="s">
        <v>27</v>
      </c>
      <c r="E63" s="31" t="s">
        <v>117</v>
      </c>
      <c r="F63" s="32" t="s">
        <v>118</v>
      </c>
      <c r="G63" s="33">
        <v>600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119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120</v>
      </c>
      <c r="F65" s="37"/>
      <c r="G65" s="37"/>
      <c r="H65" s="37"/>
      <c r="I65" s="37"/>
      <c r="J65" s="38"/>
    </row>
    <row r="66" ht="105">
      <c r="A66" s="29" t="s">
        <v>34</v>
      </c>
      <c r="B66" s="36"/>
      <c r="C66" s="37"/>
      <c r="D66" s="37"/>
      <c r="E66" s="31" t="s">
        <v>121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122</v>
      </c>
      <c r="D67" s="29" t="s">
        <v>27</v>
      </c>
      <c r="E67" s="31" t="s">
        <v>123</v>
      </c>
      <c r="F67" s="32" t="s">
        <v>92</v>
      </c>
      <c r="G67" s="33">
        <v>80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5">
      <c r="A68" s="29" t="s">
        <v>30</v>
      </c>
      <c r="B68" s="36"/>
      <c r="C68" s="37"/>
      <c r="D68" s="37"/>
      <c r="E68" s="31" t="s">
        <v>124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125</v>
      </c>
      <c r="F69" s="37"/>
      <c r="G69" s="37"/>
      <c r="H69" s="37"/>
      <c r="I69" s="37"/>
      <c r="J69" s="38"/>
    </row>
    <row r="70" ht="165">
      <c r="A70" s="29" t="s">
        <v>34</v>
      </c>
      <c r="B70" s="36"/>
      <c r="C70" s="37"/>
      <c r="D70" s="37"/>
      <c r="E70" s="31" t="s">
        <v>126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127</v>
      </c>
      <c r="D71" s="29" t="s">
        <v>27</v>
      </c>
      <c r="E71" s="31" t="s">
        <v>128</v>
      </c>
      <c r="F71" s="32" t="s">
        <v>118</v>
      </c>
      <c r="G71" s="33">
        <v>3000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1" t="s">
        <v>129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130</v>
      </c>
      <c r="F73" s="37"/>
      <c r="G73" s="37"/>
      <c r="H73" s="37"/>
      <c r="I73" s="37"/>
      <c r="J73" s="38"/>
    </row>
    <row r="74" ht="75">
      <c r="A74" s="29" t="s">
        <v>34</v>
      </c>
      <c r="B74" s="36"/>
      <c r="C74" s="37"/>
      <c r="D74" s="37"/>
      <c r="E74" s="31" t="s">
        <v>131</v>
      </c>
      <c r="F74" s="37"/>
      <c r="G74" s="37"/>
      <c r="H74" s="37"/>
      <c r="I74" s="37"/>
      <c r="J74" s="38"/>
    </row>
    <row r="75">
      <c r="A75" s="23" t="s">
        <v>22</v>
      </c>
      <c r="B75" s="24"/>
      <c r="C75" s="25" t="s">
        <v>132</v>
      </c>
      <c r="D75" s="26"/>
      <c r="E75" s="23" t="s">
        <v>133</v>
      </c>
      <c r="F75" s="26"/>
      <c r="G75" s="26"/>
      <c r="H75" s="26"/>
      <c r="I75" s="27">
        <f>SUMIFS(I76:I79,A76:A79,"P")</f>
        <v>0</v>
      </c>
      <c r="J75" s="28"/>
    </row>
    <row r="76">
      <c r="A76" s="29" t="s">
        <v>25</v>
      </c>
      <c r="B76" s="29">
        <v>17</v>
      </c>
      <c r="C76" s="30" t="s">
        <v>134</v>
      </c>
      <c r="D76" s="29" t="s">
        <v>27</v>
      </c>
      <c r="E76" s="31" t="s">
        <v>135</v>
      </c>
      <c r="F76" s="32" t="s">
        <v>136</v>
      </c>
      <c r="G76" s="33">
        <v>6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40" t="s">
        <v>27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137</v>
      </c>
      <c r="F78" s="37"/>
      <c r="G78" s="37"/>
      <c r="H78" s="37"/>
      <c r="I78" s="37"/>
      <c r="J78" s="38"/>
    </row>
    <row r="79" ht="75">
      <c r="A79" s="29" t="s">
        <v>34</v>
      </c>
      <c r="B79" s="36"/>
      <c r="C79" s="37"/>
      <c r="D79" s="37"/>
      <c r="E79" s="31" t="s">
        <v>138</v>
      </c>
      <c r="F79" s="37"/>
      <c r="G79" s="37"/>
      <c r="H79" s="37"/>
      <c r="I79" s="37"/>
      <c r="J79" s="38"/>
    </row>
    <row r="80">
      <c r="A80" s="23" t="s">
        <v>22</v>
      </c>
      <c r="B80" s="24"/>
      <c r="C80" s="25" t="s">
        <v>139</v>
      </c>
      <c r="D80" s="26"/>
      <c r="E80" s="23" t="s">
        <v>140</v>
      </c>
      <c r="F80" s="26"/>
      <c r="G80" s="26"/>
      <c r="H80" s="26"/>
      <c r="I80" s="27">
        <f>SUMIFS(I81:I104,A81:A104,"P")</f>
        <v>0</v>
      </c>
      <c r="J80" s="28"/>
    </row>
    <row r="81" ht="30">
      <c r="A81" s="29" t="s">
        <v>25</v>
      </c>
      <c r="B81" s="29">
        <v>18</v>
      </c>
      <c r="C81" s="30" t="s">
        <v>141</v>
      </c>
      <c r="D81" s="29" t="s">
        <v>27</v>
      </c>
      <c r="E81" s="31" t="s">
        <v>142</v>
      </c>
      <c r="F81" s="32" t="s">
        <v>118</v>
      </c>
      <c r="G81" s="33">
        <v>120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143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144</v>
      </c>
      <c r="F83" s="37"/>
      <c r="G83" s="37"/>
      <c r="H83" s="37"/>
      <c r="I83" s="37"/>
      <c r="J83" s="38"/>
    </row>
    <row r="84" ht="165">
      <c r="A84" s="29" t="s">
        <v>34</v>
      </c>
      <c r="B84" s="36"/>
      <c r="C84" s="37"/>
      <c r="D84" s="37"/>
      <c r="E84" s="31" t="s">
        <v>145</v>
      </c>
      <c r="F84" s="37"/>
      <c r="G84" s="37"/>
      <c r="H84" s="37"/>
      <c r="I84" s="37"/>
      <c r="J84" s="38"/>
    </row>
    <row r="85" ht="30">
      <c r="A85" s="29" t="s">
        <v>25</v>
      </c>
      <c r="B85" s="29">
        <v>19</v>
      </c>
      <c r="C85" s="30" t="s">
        <v>146</v>
      </c>
      <c r="D85" s="29" t="s">
        <v>27</v>
      </c>
      <c r="E85" s="31" t="s">
        <v>147</v>
      </c>
      <c r="F85" s="32" t="s">
        <v>118</v>
      </c>
      <c r="G85" s="33">
        <v>120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148</v>
      </c>
      <c r="F86" s="37"/>
      <c r="G86" s="37"/>
      <c r="H86" s="37"/>
      <c r="I86" s="37"/>
      <c r="J86" s="38"/>
    </row>
    <row r="87">
      <c r="A87" s="29" t="s">
        <v>32</v>
      </c>
      <c r="B87" s="36"/>
      <c r="C87" s="37"/>
      <c r="D87" s="37"/>
      <c r="E87" s="39" t="s">
        <v>144</v>
      </c>
      <c r="F87" s="37"/>
      <c r="G87" s="37"/>
      <c r="H87" s="37"/>
      <c r="I87" s="37"/>
      <c r="J87" s="38"/>
    </row>
    <row r="88" ht="120">
      <c r="A88" s="29" t="s">
        <v>34</v>
      </c>
      <c r="B88" s="36"/>
      <c r="C88" s="37"/>
      <c r="D88" s="37"/>
      <c r="E88" s="31" t="s">
        <v>149</v>
      </c>
      <c r="F88" s="37"/>
      <c r="G88" s="37"/>
      <c r="H88" s="37"/>
      <c r="I88" s="37"/>
      <c r="J88" s="38"/>
    </row>
    <row r="89" ht="30">
      <c r="A89" s="29" t="s">
        <v>25</v>
      </c>
      <c r="B89" s="29">
        <v>20</v>
      </c>
      <c r="C89" s="30" t="s">
        <v>150</v>
      </c>
      <c r="D89" s="29" t="s">
        <v>27</v>
      </c>
      <c r="E89" s="31" t="s">
        <v>151</v>
      </c>
      <c r="F89" s="32" t="s">
        <v>92</v>
      </c>
      <c r="G89" s="33">
        <v>931.75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195">
      <c r="A90" s="29" t="s">
        <v>30</v>
      </c>
      <c r="B90" s="36"/>
      <c r="C90" s="37"/>
      <c r="D90" s="37"/>
      <c r="E90" s="31" t="s">
        <v>152</v>
      </c>
      <c r="F90" s="37"/>
      <c r="G90" s="37"/>
      <c r="H90" s="37"/>
      <c r="I90" s="37"/>
      <c r="J90" s="38"/>
    </row>
    <row r="91">
      <c r="A91" s="29" t="s">
        <v>32</v>
      </c>
      <c r="B91" s="36"/>
      <c r="C91" s="37"/>
      <c r="D91" s="37"/>
      <c r="E91" s="39" t="s">
        <v>153</v>
      </c>
      <c r="F91" s="37"/>
      <c r="G91" s="37"/>
      <c r="H91" s="37"/>
      <c r="I91" s="37"/>
      <c r="J91" s="38"/>
    </row>
    <row r="92" ht="105">
      <c r="A92" s="29" t="s">
        <v>34</v>
      </c>
      <c r="B92" s="36"/>
      <c r="C92" s="37"/>
      <c r="D92" s="37"/>
      <c r="E92" s="31" t="s">
        <v>154</v>
      </c>
      <c r="F92" s="37"/>
      <c r="G92" s="37"/>
      <c r="H92" s="37"/>
      <c r="I92" s="37"/>
      <c r="J92" s="38"/>
    </row>
    <row r="93" ht="30">
      <c r="A93" s="29" t="s">
        <v>25</v>
      </c>
      <c r="B93" s="29">
        <v>21</v>
      </c>
      <c r="C93" s="30" t="s">
        <v>155</v>
      </c>
      <c r="D93" s="29" t="s">
        <v>27</v>
      </c>
      <c r="E93" s="31" t="s">
        <v>156</v>
      </c>
      <c r="F93" s="32" t="s">
        <v>92</v>
      </c>
      <c r="G93" s="33">
        <v>212.5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120">
      <c r="A94" s="29" t="s">
        <v>30</v>
      </c>
      <c r="B94" s="36"/>
      <c r="C94" s="37"/>
      <c r="D94" s="37"/>
      <c r="E94" s="31" t="s">
        <v>157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158</v>
      </c>
      <c r="F95" s="37"/>
      <c r="G95" s="37"/>
      <c r="H95" s="37"/>
      <c r="I95" s="37"/>
      <c r="J95" s="38"/>
    </row>
    <row r="96" ht="105">
      <c r="A96" s="29" t="s">
        <v>34</v>
      </c>
      <c r="B96" s="36"/>
      <c r="C96" s="37"/>
      <c r="D96" s="37"/>
      <c r="E96" s="31" t="s">
        <v>154</v>
      </c>
      <c r="F96" s="37"/>
      <c r="G96" s="37"/>
      <c r="H96" s="37"/>
      <c r="I96" s="37"/>
      <c r="J96" s="38"/>
    </row>
    <row r="97" ht="30">
      <c r="A97" s="29" t="s">
        <v>25</v>
      </c>
      <c r="B97" s="29">
        <v>22</v>
      </c>
      <c r="C97" s="30" t="s">
        <v>159</v>
      </c>
      <c r="D97" s="29" t="s">
        <v>27</v>
      </c>
      <c r="E97" s="31" t="s">
        <v>160</v>
      </c>
      <c r="F97" s="32" t="s">
        <v>92</v>
      </c>
      <c r="G97" s="33">
        <v>719.25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75">
      <c r="A98" s="29" t="s">
        <v>30</v>
      </c>
      <c r="B98" s="36"/>
      <c r="C98" s="37"/>
      <c r="D98" s="37"/>
      <c r="E98" s="31" t="s">
        <v>161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162</v>
      </c>
      <c r="F99" s="37"/>
      <c r="G99" s="37"/>
      <c r="H99" s="37"/>
      <c r="I99" s="37"/>
      <c r="J99" s="38"/>
    </row>
    <row r="100" ht="105">
      <c r="A100" s="29" t="s">
        <v>34</v>
      </c>
      <c r="B100" s="36"/>
      <c r="C100" s="37"/>
      <c r="D100" s="37"/>
      <c r="E100" s="31" t="s">
        <v>154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163</v>
      </c>
      <c r="D101" s="29" t="s">
        <v>27</v>
      </c>
      <c r="E101" s="31" t="s">
        <v>164</v>
      </c>
      <c r="F101" s="32" t="s">
        <v>118</v>
      </c>
      <c r="G101" s="33">
        <v>3000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165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130</v>
      </c>
      <c r="F103" s="37"/>
      <c r="G103" s="37"/>
      <c r="H103" s="37"/>
      <c r="I103" s="37"/>
      <c r="J103" s="38"/>
    </row>
    <row r="104" ht="75">
      <c r="A104" s="29" t="s">
        <v>34</v>
      </c>
      <c r="B104" s="41"/>
      <c r="C104" s="42"/>
      <c r="D104" s="42"/>
      <c r="E104" s="31" t="s">
        <v>166</v>
      </c>
      <c r="F104" s="42"/>
      <c r="G104" s="42"/>
      <c r="H104" s="42"/>
      <c r="I104" s="42"/>
      <c r="J10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2025-03-04T09:16:51Z</dcterms:created>
  <dcterms:modified xsi:type="dcterms:W3CDTF">2025-03-04T09:16:51Z</dcterms:modified>
</cp:coreProperties>
</file>